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otaround.sharepoint.com/sites/DptWHILL_Domestic_SalesMarketing/Shared Documents/Sales/003_メディカル/補装具制度/補装具費申請関係/見積書/202508_改定版_第16次改正令和7年3月31日ver参照/"/>
    </mc:Choice>
  </mc:AlternateContent>
  <xr:revisionPtr revIDLastSave="0" documentId="8_{FC6F2BD2-0D18-42AE-9A3F-8694316BB8DA}" xr6:coauthVersionLast="47" xr6:coauthVersionMax="47" xr10:uidLastSave="{00000000-0000-0000-0000-000000000000}"/>
  <bookViews>
    <workbookView xWindow="0" yWindow="660" windowWidth="29400" windowHeight="16980" xr2:uid="{973438D5-5052-104C-B0F3-7864F59AC34A}"/>
  </bookViews>
  <sheets>
    <sheet name="ModelF見積書（自治体申請用）" sheetId="3" r:id="rId1"/>
  </sheets>
  <definedNames>
    <definedName name="\a" localSheetId="0">#REF!</definedName>
    <definedName name="\a">#REF!</definedName>
    <definedName name="\n" localSheetId="0">#REF!</definedName>
    <definedName name="\n">#REF!</definedName>
    <definedName name="\p" localSheetId="0">#REF!</definedName>
    <definedName name="\p">#REF!</definedName>
    <definedName name="_xlnm.Print_Area" localSheetId="0">'ModelF見積書（自治体申請用）'!$B$3:$E$45</definedName>
    <definedName name="入力範囲" localSheetId="0">#REF!</definedName>
    <definedName name="入力範囲">#REF!</definedName>
    <definedName name="印刷範囲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E23" i="3"/>
  <c r="E19" i="3"/>
  <c r="E22" i="3"/>
  <c r="E26" i="3"/>
  <c r="E28" i="3"/>
  <c r="E25" i="3" l="1"/>
  <c r="E24" i="3"/>
  <c r="E34" i="3" s="1"/>
  <c r="E21" i="3"/>
  <c r="E20" i="3"/>
  <c r="E33" i="3"/>
  <c r="E31" i="3"/>
  <c r="E30" i="3"/>
  <c r="E29" i="3"/>
  <c r="E27" i="3"/>
  <c r="E32" i="3"/>
  <c r="E38" i="3" l="1"/>
  <c r="B16" i="3" s="1"/>
</calcChain>
</file>

<file path=xl/sharedStrings.xml><?xml version="1.0" encoding="utf-8"?>
<sst xmlns="http://schemas.openxmlformats.org/spreadsheetml/2006/main" count="46" uniqueCount="43">
  <si>
    <t>【WHILL Model F】</t>
    <phoneticPr fontId="3"/>
  </si>
  <si>
    <t>（注意）本内容は改定される可能性があります。また、実際に提出する内容や金額は、市区町村（更生相談所）の指示に従って調整する必要があります。​</t>
    <rPh sb="1" eb="3">
      <t>チュウ</t>
    </rPh>
    <rPh sb="4" eb="5">
      <t>ホn</t>
    </rPh>
    <rPh sb="8" eb="10">
      <t>カイテ</t>
    </rPh>
    <rPh sb="25" eb="28">
      <t>シクチョウ</t>
    </rPh>
    <phoneticPr fontId="3"/>
  </si>
  <si>
    <t>お見積日</t>
    <rPh sb="1" eb="3">
      <t>ミツモ</t>
    </rPh>
    <rPh sb="3" eb="4">
      <t>ビ</t>
    </rPh>
    <phoneticPr fontId="5"/>
  </si>
  <si>
    <t>見積番号</t>
    <rPh sb="0" eb="2">
      <t>ミツモリ</t>
    </rPh>
    <rPh sb="2" eb="4">
      <t>バンゴウ</t>
    </rPh>
    <phoneticPr fontId="5"/>
  </si>
  <si>
    <t>御 見 積 書</t>
    <rPh sb="0" eb="1">
      <t>オ</t>
    </rPh>
    <rPh sb="2" eb="5">
      <t>ミツモ</t>
    </rPh>
    <rPh sb="6" eb="7">
      <t>ショ</t>
    </rPh>
    <phoneticPr fontId="5"/>
  </si>
  <si>
    <t>自治体長　様</t>
    <rPh sb="0" eb="4">
      <t>ジティ</t>
    </rPh>
    <rPh sb="5" eb="6">
      <t>サm</t>
    </rPh>
    <phoneticPr fontId="5"/>
  </si>
  <si>
    <t>下記の通りお見積り申し上げます。</t>
    <rPh sb="0" eb="2">
      <t>カk</t>
    </rPh>
    <rPh sb="9" eb="10">
      <t>モウs</t>
    </rPh>
    <phoneticPr fontId="5"/>
  </si>
  <si>
    <t>〇〇株式会社</t>
    <phoneticPr fontId="5"/>
  </si>
  <si>
    <t>御見積金額</t>
    <rPh sb="0" eb="3">
      <t>omitumori</t>
    </rPh>
    <rPh sb="3" eb="5">
      <t>キンガk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</si>
  <si>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</si>
  <si>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</si>
  <si>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</si>
  <si>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</si>
  <si>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電動車いす　標準形</t>
    <rPh sb="6" eb="9">
      <t>ヒョウジュn</t>
    </rPh>
    <phoneticPr fontId="3"/>
  </si>
  <si>
    <t>←定価を記載</t>
    <phoneticPr fontId="3"/>
  </si>
  <si>
    <t>◉アクセサリー</t>
    <phoneticPr fontId="3"/>
  </si>
  <si>
    <t>シートベルト</t>
  </si>
  <si>
    <t>←骨盤ベルトを付ける場合は追加</t>
    <rPh sb="1" eb="3">
      <t>コツバn</t>
    </rPh>
    <rPh sb="7" eb="8">
      <t xml:space="preserve">ツケル </t>
    </rPh>
    <phoneticPr fontId="3"/>
  </si>
  <si>
    <t>杖たて　1点杖</t>
    <rPh sb="0" eb="1">
      <t>ツエ</t>
    </rPh>
    <rPh sb="5" eb="7">
      <t>テn</t>
    </rPh>
    <phoneticPr fontId="3"/>
  </si>
  <si>
    <t>←杖ホルダーを付ける場合は追加</t>
    <rPh sb="1" eb="2">
      <t>ツエホル</t>
    </rPh>
    <rPh sb="7" eb="8">
      <t xml:space="preserve">ツケル </t>
    </rPh>
    <phoneticPr fontId="3"/>
  </si>
  <si>
    <t>杖たて　多脚杖</t>
    <rPh sb="0" eb="1">
      <t>ツエ</t>
    </rPh>
    <rPh sb="4" eb="5">
      <t>オオイ</t>
    </rPh>
    <rPh sb="5" eb="6">
      <t>タキャクツエ</t>
    </rPh>
    <rPh sb="6" eb="7">
      <t>ツエ</t>
    </rPh>
    <phoneticPr fontId="3"/>
  </si>
  <si>
    <t>←多点杖ホルダーを付ける場合は追加</t>
    <rPh sb="1" eb="3">
      <t xml:space="preserve">タテン </t>
    </rPh>
    <rPh sb="3" eb="4">
      <t>ツエホル</t>
    </rPh>
    <rPh sb="9" eb="10">
      <t xml:space="preserve">ツケル </t>
    </rPh>
    <phoneticPr fontId="3"/>
  </si>
  <si>
    <t>レッグサポート　着脱式</t>
    <rPh sb="8" eb="11">
      <t>チャク</t>
    </rPh>
    <phoneticPr fontId="3"/>
  </si>
  <si>
    <t>←レッグサポートを付ける場合は追加</t>
    <rPh sb="9" eb="10">
      <t xml:space="preserve">ツケル </t>
    </rPh>
    <phoneticPr fontId="3"/>
  </si>
  <si>
    <t>クッション(平面形状型)</t>
    <rPh sb="6" eb="11">
      <t>ヘイメn</t>
    </rPh>
    <phoneticPr fontId="3"/>
  </si>
  <si>
    <t>背クッション 滑り止め加工付き</t>
    <rPh sb="7" eb="8">
      <t>スベリ</t>
    </rPh>
    <rPh sb="11" eb="14">
      <t>カコウ</t>
    </rPh>
    <phoneticPr fontId="3"/>
  </si>
  <si>
    <t>バックサポート　スリング式(標準)　背折れの構造</t>
    <rPh sb="14" eb="16">
      <t>ヒョウジュn</t>
    </rPh>
    <rPh sb="18" eb="19">
      <t>セオレ</t>
    </rPh>
    <rPh sb="19" eb="20">
      <t xml:space="preserve">オレル </t>
    </rPh>
    <phoneticPr fontId="5"/>
  </si>
  <si>
    <t>アームサポート(肘当て部分)交換</t>
    <rPh sb="8" eb="10">
      <t xml:space="preserve">ヒジアテ </t>
    </rPh>
    <rPh sb="11" eb="13">
      <t xml:space="preserve">ブブン </t>
    </rPh>
    <rPh sb="14" eb="16">
      <t xml:space="preserve">コウカン </t>
    </rPh>
    <phoneticPr fontId="3"/>
  </si>
  <si>
    <t>高さ調整式アームサポート</t>
  </si>
  <si>
    <t>ノーパンクタイヤ（前輪）</t>
  </si>
  <si>
    <t>タイヤ（後輪)</t>
    <phoneticPr fontId="3"/>
  </si>
  <si>
    <t>転倒防止装置</t>
  </si>
  <si>
    <t>リチウムイオンバッテリ</t>
    <phoneticPr fontId="5"/>
  </si>
  <si>
    <t>外部充電器</t>
  </si>
  <si>
    <t>6%加算</t>
    <phoneticPr fontId="3"/>
  </si>
  <si>
    <t>←法的に定められている加算額</t>
    <rPh sb="1" eb="3">
      <t>ホウテキ</t>
    </rPh>
    <phoneticPr fontId="3"/>
  </si>
  <si>
    <t>小計</t>
    <rPh sb="0" eb="2">
      <t>ショウケイ</t>
    </rPh>
    <phoneticPr fontId="5"/>
  </si>
  <si>
    <t>自己負担額</t>
    <rPh sb="0" eb="4">
      <t>ジk</t>
    </rPh>
    <rPh sb="4" eb="5">
      <t>ガク</t>
    </rPh>
    <phoneticPr fontId="5"/>
  </si>
  <si>
    <t>合計金額</t>
    <rPh sb="0" eb="2">
      <t>ゴウケイ</t>
    </rPh>
    <rPh sb="2" eb="4">
      <t>キンガク</t>
    </rPh>
    <phoneticPr fontId="5"/>
  </si>
  <si>
    <t>【備考】</t>
    <rPh sb="1" eb="3">
      <t>ビコウ</t>
    </rPh>
    <phoneticPr fontId="5"/>
  </si>
  <si>
    <t>名前：</t>
    <rPh sb="0" eb="2">
      <t>ナマ</t>
    </rPh>
    <phoneticPr fontId="5"/>
  </si>
  <si>
    <t>住所：</t>
    <rPh sb="0" eb="2">
      <t>ジュウsy</t>
    </rPh>
    <phoneticPr fontId="5"/>
  </si>
  <si>
    <t>担当：</t>
    <rPh sb="0" eb="2">
      <t>タント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</si>
</sst>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¥&quot;#,##0;[Red]&quot;¥&quot;\-#,##0"/>
    <numFmt numFmtId="165" formatCode="&quot;¥&quot;#,##0_);[Red]\(&quot;¥&quot;#,##0\)"/>
    <numFmt numFmtId="166" formatCode="yyyy&quot;年&quot;m&quot;月&quot;d&quot;日&quot;;@"/>
    <numFmt numFmtId="167" formatCode="#,##0_ ;[Red]\-#,##0\ 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2"/>
      <charset val="128"/>
    </font>
    <font>
      <b/>
      <u/>
      <sz val="2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theme="1"/>
      <name val="Helvetica"/>
      <family val="2"/>
    </font>
    <font>
      <sz val="10"/>
      <color theme="1"/>
      <name val="Helvetica"/>
      <family val="1"/>
    </font>
    <font>
      <sz val="3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8" fontId="12" fillId="0" borderId="9" xfId="3" applyFont="1" applyBorder="1" applyAlignment="1" applyProtection="1">
      <alignment horizontal="center" vertical="center"/>
      <protection locked="0"/>
    </xf>
    <xf numFmtId="167" fontId="11" fillId="0" borderId="11" xfId="1" applyNumberFormat="1" applyFont="1" applyBorder="1" applyAlignment="1" applyProtection="1">
      <alignment horizontal="centerContinuous" vertical="center"/>
      <protection locked="0"/>
    </xf>
    <xf numFmtId="167" fontId="11" fillId="0" borderId="15" xfId="1" applyNumberFormat="1" applyFont="1" applyBorder="1" applyAlignment="1" applyProtection="1">
      <alignment horizontal="centerContinuous" vertical="center"/>
      <protection locked="0"/>
    </xf>
    <xf numFmtId="38" fontId="11" fillId="0" borderId="4" xfId="1" applyNumberFormat="1" applyFont="1" applyBorder="1" applyAlignment="1" applyProtection="1">
      <alignment horizontal="centerContinuous" vertical="center"/>
      <protection locked="0"/>
    </xf>
    <xf numFmtId="0" fontId="4" fillId="0" borderId="16" xfId="1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15" fillId="0" borderId="18" xfId="0" applyFont="1" applyBorder="1" applyAlignment="1">
      <alignment horizontal="left" vertical="center" readingOrder="1"/>
    </xf>
    <xf numFmtId="0" fontId="4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11" fillId="2" borderId="2" xfId="1" applyFont="1" applyFill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 shrinkToFit="1"/>
    </xf>
    <xf numFmtId="14" fontId="12" fillId="0" borderId="7" xfId="4" applyNumberFormat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>
      <alignment horizontal="left" vertical="center" shrinkToFit="1"/>
    </xf>
    <xf numFmtId="0" fontId="16" fillId="0" borderId="0" xfId="0" applyFont="1"/>
    <xf numFmtId="0" fontId="17" fillId="0" borderId="0" xfId="0" applyFont="1"/>
    <xf numFmtId="0" fontId="7" fillId="0" borderId="0" xfId="1" applyFont="1"/>
    <xf numFmtId="165" fontId="18" fillId="0" borderId="1" xfId="1" applyNumberFormat="1" applyFont="1" applyBorder="1" applyAlignment="1">
      <alignment horizontal="center"/>
    </xf>
    <xf numFmtId="0" fontId="18" fillId="0" borderId="0" xfId="1" applyFont="1" applyAlignment="1">
      <alignment horizontal="justify"/>
    </xf>
    <xf numFmtId="0" fontId="18" fillId="0" borderId="0" xfId="1" applyFont="1"/>
    <xf numFmtId="165" fontId="4" fillId="0" borderId="0" xfId="1" applyNumberFormat="1" applyFont="1" applyAlignment="1">
      <alignment horizontal="right" vertical="center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vertical="center"/>
    </xf>
    <xf numFmtId="165" fontId="10" fillId="0" borderId="0" xfId="1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horizontal="left" vertical="center"/>
      <protection locked="0"/>
    </xf>
    <xf numFmtId="165" fontId="18" fillId="0" borderId="0" xfId="1" applyNumberFormat="1" applyFont="1" applyAlignment="1">
      <alignment vertical="center"/>
    </xf>
    <xf numFmtId="165" fontId="18" fillId="0" borderId="0" xfId="1" applyNumberFormat="1" applyFont="1" applyAlignment="1" applyProtection="1">
      <alignment vertical="center"/>
      <protection locked="0"/>
    </xf>
    <xf numFmtId="165" fontId="10" fillId="0" borderId="0" xfId="1" applyNumberFormat="1" applyFont="1" applyAlignment="1">
      <alignment vertical="center"/>
    </xf>
    <xf numFmtId="165" fontId="11" fillId="2" borderId="3" xfId="1" applyNumberFormat="1" applyFont="1" applyFill="1" applyBorder="1" applyAlignment="1">
      <alignment horizontal="center" vertical="center"/>
    </xf>
    <xf numFmtId="165" fontId="11" fillId="2" borderId="4" xfId="1" applyNumberFormat="1" applyFont="1" applyFill="1" applyBorder="1" applyAlignment="1">
      <alignment horizontal="center" vertical="center"/>
    </xf>
    <xf numFmtId="165" fontId="13" fillId="0" borderId="8" xfId="1" applyNumberFormat="1" applyFont="1" applyBorder="1" applyAlignment="1">
      <alignment vertical="center"/>
    </xf>
    <xf numFmtId="165" fontId="13" fillId="0" borderId="9" xfId="4" applyNumberFormat="1" applyFont="1" applyBorder="1" applyAlignment="1">
      <alignment horizontal="right" vertical="center"/>
    </xf>
    <xf numFmtId="165" fontId="14" fillId="0" borderId="12" xfId="1" applyNumberFormat="1" applyFont="1" applyBorder="1" applyAlignment="1" applyProtection="1">
      <alignment vertical="center"/>
      <protection locked="0"/>
    </xf>
    <xf numFmtId="165" fontId="14" fillId="0" borderId="11" xfId="4" applyNumberFormat="1" applyFont="1" applyBorder="1" applyAlignment="1">
      <alignment vertical="center"/>
    </xf>
    <xf numFmtId="165" fontId="14" fillId="0" borderId="14" xfId="1" applyNumberFormat="1" applyFont="1" applyBorder="1" applyAlignment="1" applyProtection="1">
      <alignment vertical="center"/>
      <protection locked="0"/>
    </xf>
    <xf numFmtId="165" fontId="14" fillId="0" borderId="15" xfId="4" quotePrefix="1" applyNumberFormat="1" applyFont="1" applyBorder="1" applyAlignment="1">
      <alignment horizontal="right" vertical="center"/>
    </xf>
    <xf numFmtId="165" fontId="14" fillId="0" borderId="3" xfId="1" applyNumberFormat="1" applyFont="1" applyBorder="1" applyAlignment="1" applyProtection="1">
      <alignment vertical="center"/>
      <protection locked="0"/>
    </xf>
    <xf numFmtId="165" fontId="14" fillId="0" borderId="4" xfId="4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165" fontId="4" fillId="0" borderId="19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20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13" fillId="0" borderId="4" xfId="4" applyNumberFormat="1" applyFont="1" applyFill="1" applyBorder="1" applyAlignment="1">
      <alignment horizontal="right" vertical="center"/>
    </xf>
    <xf numFmtId="14" fontId="12" fillId="0" borderId="2" xfId="4" applyNumberFormat="1" applyFont="1" applyFill="1" applyBorder="1" applyAlignment="1" applyProtection="1">
      <alignment horizontal="left" vertical="center"/>
      <protection locked="0"/>
    </xf>
    <xf numFmtId="38" fontId="12" fillId="0" borderId="4" xfId="3" applyFont="1" applyFill="1" applyBorder="1" applyAlignment="1" applyProtection="1">
      <alignment horizontal="center" vertical="center"/>
      <protection locked="0"/>
    </xf>
    <xf numFmtId="165" fontId="13" fillId="0" borderId="3" xfId="1" applyNumberFormat="1" applyFont="1" applyBorder="1" applyAlignment="1">
      <alignment vertical="center"/>
    </xf>
    <xf numFmtId="0" fontId="19" fillId="0" borderId="19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14" fontId="4" fillId="4" borderId="2" xfId="2" applyNumberFormat="1" applyFont="1" applyFill="1" applyBorder="1">
      <alignment vertical="center"/>
    </xf>
    <xf numFmtId="38" fontId="4" fillId="4" borderId="5" xfId="3" applyFont="1" applyFill="1" applyBorder="1" applyAlignment="1" applyProtection="1">
      <alignment horizontal="center" vertical="center"/>
      <protection locked="0"/>
    </xf>
    <xf numFmtId="165" fontId="8" fillId="4" borderId="3" xfId="1" applyNumberFormat="1" applyFont="1" applyFill="1" applyBorder="1" applyAlignment="1" applyProtection="1">
      <alignment vertical="center"/>
      <protection locked="0"/>
    </xf>
    <xf numFmtId="14" fontId="4" fillId="4" borderId="2" xfId="4" applyNumberFormat="1" applyFont="1" applyFill="1" applyBorder="1" applyAlignment="1" applyProtection="1">
      <alignment horizontal="left" vertical="center"/>
      <protection locked="0"/>
    </xf>
    <xf numFmtId="165" fontId="8" fillId="4" borderId="6" xfId="1" applyNumberFormat="1" applyFont="1" applyFill="1" applyBorder="1" applyAlignment="1" applyProtection="1">
      <alignment vertical="center"/>
      <protection locked="0"/>
    </xf>
    <xf numFmtId="14" fontId="12" fillId="4" borderId="2" xfId="4" applyNumberFormat="1" applyFont="1" applyFill="1" applyBorder="1" applyAlignment="1" applyProtection="1">
      <alignment horizontal="left" vertical="center"/>
      <protection locked="0"/>
    </xf>
    <xf numFmtId="38" fontId="12" fillId="4" borderId="5" xfId="3" applyFont="1" applyFill="1" applyBorder="1" applyAlignment="1" applyProtection="1">
      <alignment horizontal="center" vertical="center"/>
      <protection locked="0"/>
    </xf>
    <xf numFmtId="165" fontId="13" fillId="4" borderId="6" xfId="1" applyNumberFormat="1" applyFont="1" applyFill="1" applyBorder="1" applyAlignment="1" applyProtection="1">
      <alignment vertical="center"/>
      <protection locked="0"/>
    </xf>
    <xf numFmtId="0" fontId="19" fillId="4" borderId="4" xfId="1" applyFont="1" applyFill="1" applyBorder="1" applyAlignment="1">
      <alignment vertical="center"/>
    </xf>
    <xf numFmtId="14" fontId="4" fillId="5" borderId="2" xfId="2" applyNumberFormat="1" applyFont="1" applyFill="1" applyBorder="1">
      <alignment vertical="center"/>
    </xf>
    <xf numFmtId="38" fontId="4" fillId="5" borderId="5" xfId="3" applyFont="1" applyFill="1" applyBorder="1" applyAlignment="1" applyProtection="1">
      <alignment horizontal="center" vertical="center"/>
      <protection locked="0"/>
    </xf>
    <xf numFmtId="165" fontId="8" fillId="5" borderId="3" xfId="1" applyNumberFormat="1" applyFont="1" applyFill="1" applyBorder="1" applyAlignment="1" applyProtection="1">
      <alignment vertical="center"/>
      <protection locked="0"/>
    </xf>
    <xf numFmtId="14" fontId="15" fillId="5" borderId="2" xfId="2" applyNumberFormat="1" applyFont="1" applyFill="1" applyBorder="1">
      <alignment vertical="center"/>
    </xf>
    <xf numFmtId="38" fontId="15" fillId="5" borderId="5" xfId="3" applyFont="1" applyFill="1" applyBorder="1" applyAlignment="1" applyProtection="1">
      <alignment horizontal="center" vertical="center"/>
      <protection locked="0"/>
    </xf>
    <xf numFmtId="165" fontId="22" fillId="5" borderId="3" xfId="1" applyNumberFormat="1" applyFont="1" applyFill="1" applyBorder="1" applyAlignment="1" applyProtection="1">
      <alignment vertical="center"/>
      <protection locked="0"/>
    </xf>
    <xf numFmtId="14" fontId="15" fillId="5" borderId="2" xfId="2" applyNumberFormat="1" applyFont="1" applyFill="1" applyBorder="1" applyAlignment="1">
      <alignment horizontal="left" vertical="center"/>
    </xf>
    <xf numFmtId="165" fontId="22" fillId="5" borderId="4" xfId="4" applyNumberFormat="1" applyFont="1" applyFill="1" applyBorder="1" applyAlignment="1">
      <alignment horizontal="right" vertical="center"/>
    </xf>
    <xf numFmtId="14" fontId="4" fillId="5" borderId="2" xfId="2" applyNumberFormat="1" applyFont="1" applyFill="1" applyBorder="1" applyAlignment="1">
      <alignment horizontal="left" vertical="center"/>
    </xf>
    <xf numFmtId="14" fontId="12" fillId="5" borderId="2" xfId="2" applyNumberFormat="1" applyFont="1" applyFill="1" applyBorder="1" applyAlignment="1">
      <alignment horizontal="left" vertical="center"/>
    </xf>
    <xf numFmtId="38" fontId="12" fillId="5" borderId="5" xfId="3" applyFont="1" applyFill="1" applyBorder="1" applyAlignment="1" applyProtection="1">
      <alignment horizontal="center" vertical="center"/>
      <protection locked="0"/>
    </xf>
    <xf numFmtId="165" fontId="13" fillId="5" borderId="3" xfId="1" applyNumberFormat="1" applyFont="1" applyFill="1" applyBorder="1" applyAlignment="1" applyProtection="1">
      <alignment vertical="center"/>
      <protection locked="0"/>
    </xf>
    <xf numFmtId="165" fontId="13" fillId="5" borderId="4" xfId="4" applyNumberFormat="1" applyFont="1" applyFill="1" applyBorder="1" applyAlignment="1">
      <alignment horizontal="right" vertical="center"/>
    </xf>
    <xf numFmtId="14" fontId="12" fillId="5" borderId="2" xfId="4" applyNumberFormat="1" applyFont="1" applyFill="1" applyBorder="1" applyAlignment="1" applyProtection="1">
      <alignment horizontal="left" vertical="center"/>
      <protection locked="0"/>
    </xf>
    <xf numFmtId="165" fontId="13" fillId="5" borderId="6" xfId="1" applyNumberFormat="1" applyFont="1" applyFill="1" applyBorder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 vertical="center"/>
      <protection locked="0"/>
    </xf>
  </cellXfs>
  <cellStyles count="5">
    <cellStyle name="桁区切り 2" xfId="3" xr:uid="{DABD15E3-1196-DF4F-B28B-1DB7129CA83F}"/>
    <cellStyle name="標準" xfId="0" builtinId="0"/>
    <cellStyle name="標準 2" xfId="2" xr:uid="{03DDF55B-E359-DD41-835C-53ABF7D037F6}"/>
    <cellStyle name="標準_見積書_ITC to CTC_CTC001_110307" xfId="1" xr:uid="{3995A780-495E-DD4C-B3F8-F8C98FC4BD01}"/>
    <cellStyle name="通貨 2" xfId="4" xr:uid="{993AD9C9-76A3-754E-9C1C-CCA3FE208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13</xdr:row>
      <xdr:rowOff>81280</xdr:rowOff>
    </xdr:from>
    <xdr:to>
      <xdr:col>4</xdr:col>
      <xdr:colOff>1943100</xdr:colOff>
      <xdr:row>16</xdr:row>
      <xdr:rowOff>63500</xdr:rowOff>
    </xdr:to>
    <xdr:grpSp>
      <xdr:nvGrpSpPr>
        <xdr:cNvPr id="2" name="図形グループ 4">
          <a:extLst>
            <a:ext uri="{FF2B5EF4-FFF2-40B4-BE49-F238E27FC236}">
              <a16:creationId xmlns:a16="http://schemas.microsoft.com/office/drawing/2014/main" id="{B326BE57-19E6-0E4A-92F1-52AD43282ADC}"/>
            </a:ext>
          </a:extLst>
        </xdr:cNvPr>
        <xdr:cNvGrpSpPr>
          <a:grpSpLocks/>
        </xdr:cNvGrpSpPr>
      </xdr:nvGrpSpPr>
      <xdr:grpSpPr bwMode="auto">
        <a:xfrm>
          <a:off x="7820025" y="4281805"/>
          <a:ext cx="3171825" cy="1191895"/>
          <a:chOff x="6178626" y="4029851"/>
          <a:chExt cx="3474485" cy="110725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ED24737E-CB8B-C145-8276-07C6D0665041}"/>
              </a:ext>
            </a:extLst>
          </xdr:cNvPr>
          <xdr:cNvSpPr>
            <a:spLocks noChangeArrowheads="1"/>
          </xdr:cNvSpPr>
        </xdr:nvSpPr>
        <xdr:spPr bwMode="auto">
          <a:xfrm>
            <a:off x="6178626" y="4029851"/>
            <a:ext cx="1125733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CE74BC2-C6AB-804E-B81A-706BDB1A303B}"/>
              </a:ext>
            </a:extLst>
          </xdr:cNvPr>
          <xdr:cNvSpPr>
            <a:spLocks noChangeArrowheads="1"/>
          </xdr:cNvSpPr>
        </xdr:nvSpPr>
        <xdr:spPr bwMode="auto">
          <a:xfrm>
            <a:off x="7318257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35CF614C-4F21-B24F-8528-677A1DAF4F98}"/>
              </a:ext>
            </a:extLst>
          </xdr:cNvPr>
          <xdr:cNvSpPr>
            <a:spLocks noChangeArrowheads="1"/>
          </xdr:cNvSpPr>
        </xdr:nvSpPr>
        <xdr:spPr bwMode="auto">
          <a:xfrm>
            <a:off x="8485684" y="4029851"/>
            <a:ext cx="1167427" cy="110725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/>
          <a:lstStyle/>
          <a:p>
            <a:pPr algn="l" rtl="0">
              <a:lnSpc>
                <a:spcPts val="16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900"/>
              </a:lnSpc>
              <a:defRPr sz="1000"/>
            </a:pPr>
            <a:endParaRPr lang="ja-JP" altLang="en-US"/>
          </a:p>
        </xdr:txBody>
      </xdr:sp>
    </xdr:grpSp>
    <xdr:clientData/>
  </xdr:twoCellAnchor>
  <xdr:twoCellAnchor editAs="oneCell">
    <xdr:from>
      <xdr:col>1</xdr:col>
      <xdr:colOff>88900</xdr:colOff>
      <xdr:row>3</xdr:row>
      <xdr:rowOff>12700</xdr:rowOff>
    </xdr:from>
    <xdr:to>
      <xdr:col>1</xdr:col>
      <xdr:colOff>1039210</xdr:colOff>
      <xdr:row>5</xdr:row>
      <xdr:rowOff>101600</xdr:rowOff>
    </xdr:to>
    <xdr:pic>
      <xdr:nvPicPr>
        <xdr:cNvPr id="6" name="図 12">
          <a:extLst>
            <a:ext uri="{FF2B5EF4-FFF2-40B4-BE49-F238E27FC236}">
              <a16:creationId xmlns:a16="http://schemas.microsoft.com/office/drawing/2014/main" id="{11CB99C1-322C-B242-844F-48E2DB4C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00" y="1346200"/>
          <a:ext cx="95031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2836332</xdr:colOff>
      <xdr:row>17</xdr:row>
      <xdr:rowOff>126999</xdr:rowOff>
    </xdr:from>
    <xdr:to>
      <xdr:col>8</xdr:col>
      <xdr:colOff>719666</xdr:colOff>
      <xdr:row>25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0B2302C-4659-A9C6-C110-6C8B32C09EDC}"/>
            </a:ext>
          </a:extLst>
        </xdr:cNvPr>
        <xdr:cNvSpPr/>
      </xdr:nvSpPr>
      <xdr:spPr>
        <a:xfrm>
          <a:off x="13871221" y="5785555"/>
          <a:ext cx="3810001" cy="193322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fontAlgn="base"/>
          <a:r>
            <a:rPr lang="ja-JP" altLang="ja-JP" sz="1400" b="1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購入の場合</a:t>
          </a:r>
          <a:r>
            <a:rPr lang="en-US" altLang="ja-JP" sz="14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ja-JP" altLang="ja-JP" sz="1400" b="0" i="0" u="none" strike="noStrike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・機体のみの場合は、「電動車椅子　標準形」を記載します。標準機能として備わっている品目を追記する必要はありません。</a:t>
          </a:r>
          <a:r>
            <a:rPr lang="en-US" altLang="ja-JP" sz="14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ja-JP" altLang="ja-JP" sz="1400" b="0" i="0" u="none" strike="noStrike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・アクセサリーを利用する場合は、品目を追記してください。</a:t>
          </a:r>
          <a:r>
            <a:rPr lang="en-US" altLang="ja-JP" sz="1400" b="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​</a:t>
          </a:r>
        </a:p>
      </xdr:txBody>
    </xdr:sp>
    <xdr:clientData/>
  </xdr:twoCellAnchor>
  <xdr:twoCellAnchor>
    <xdr:from>
      <xdr:col>5</xdr:col>
      <xdr:colOff>2861732</xdr:colOff>
      <xdr:row>25</xdr:row>
      <xdr:rowOff>251177</xdr:rowOff>
    </xdr:from>
    <xdr:to>
      <xdr:col>8</xdr:col>
      <xdr:colOff>745066</xdr:colOff>
      <xdr:row>29</xdr:row>
      <xdr:rowOff>70556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1162C6C-22D2-C841-98F7-B31F870A9EDD}"/>
            </a:ext>
          </a:extLst>
        </xdr:cNvPr>
        <xdr:cNvSpPr/>
      </xdr:nvSpPr>
      <xdr:spPr>
        <a:xfrm>
          <a:off x="13896621" y="8040510"/>
          <a:ext cx="3810001" cy="106115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fontAlgn="base"/>
          <a:r>
            <a:rPr lang="ja-JP" altLang="en-US" sz="14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修理の場合</a:t>
          </a:r>
          <a:r>
            <a:rPr lang="ja-JP" altLang="en-US" sz="14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ja-JP" altLang="en-US" sz="1400" b="0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・アクセサリー及びパーツ単位で品目を記載してください。​</a:t>
          </a:r>
          <a:endParaRPr lang="en-US" altLang="ja-JP" sz="1400" b="0" i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250A-C04C-0243-9790-C16406149D21}">
  <sheetPr>
    <tabColor rgb="FF0000FF"/>
    <pageSetUpPr fitToPage="1"/>
  </sheetPr>
  <dimension ref="A1:G45"/>
  <sheetViews>
    <sheetView showGridLines="0" tabSelected="1" zoomScale="90" zoomScaleNormal="90" zoomScaleSheetLayoutView="70" workbookViewId="0">
      <selection activeCell="F9" sqref="F9"/>
    </sheetView>
  </sheetViews>
  <sheetFormatPr defaultColWidth="13" defaultRowHeight="18.75" customHeight="1"/>
  <cols>
    <col min="1" max="1" width="19.5" style="55" bestFit="1" customWidth="1"/>
    <col min="2" max="2" width="64.625" style="1" customWidth="1"/>
    <col min="3" max="3" width="8.5" style="1" customWidth="1"/>
    <col min="4" max="5" width="26.125" style="32" customWidth="1"/>
    <col min="6" max="6" width="51.875" style="55" customWidth="1"/>
    <col min="7" max="16384" width="13" style="1"/>
  </cols>
  <sheetData>
    <row r="1" spans="1:6" ht="45" customHeight="1">
      <c r="A1" s="57" t="s">
        <v>0</v>
      </c>
      <c r="B1" s="58"/>
      <c r="C1" s="58"/>
      <c r="D1" s="59"/>
      <c r="E1" s="59"/>
    </row>
    <row r="2" spans="1:6" ht="45" customHeight="1">
      <c r="A2" s="57" t="s">
        <v>1</v>
      </c>
      <c r="B2" s="58"/>
      <c r="C2" s="58"/>
      <c r="D2" s="59"/>
      <c r="E2" s="59"/>
    </row>
    <row r="4" spans="1:6" ht="18.95">
      <c r="D4" s="29" t="s">
        <v>2</v>
      </c>
      <c r="E4" s="30"/>
    </row>
    <row r="5" spans="1:6" ht="18.95" customHeight="1">
      <c r="D5" s="29" t="s">
        <v>3</v>
      </c>
      <c r="E5" s="31"/>
    </row>
    <row r="6" spans="1:6" ht="15" customHeight="1"/>
    <row r="7" spans="1:6" ht="36.950000000000003" customHeight="1">
      <c r="B7" s="91" t="s">
        <v>4</v>
      </c>
      <c r="C7" s="91"/>
      <c r="D7" s="91"/>
      <c r="E7" s="91"/>
    </row>
    <row r="9" spans="1:6" ht="27.95">
      <c r="B9" s="18" t="s">
        <v>5</v>
      </c>
    </row>
    <row r="10" spans="1:6" ht="21.95">
      <c r="B10" s="3"/>
    </row>
    <row r="11" spans="1:6" ht="17.100000000000001">
      <c r="C11" s="4"/>
      <c r="E11" s="33"/>
    </row>
    <row r="12" spans="1:6" ht="24" customHeight="1">
      <c r="B12" s="5" t="s">
        <v>6</v>
      </c>
      <c r="C12" s="4"/>
      <c r="E12" s="34" t="s">
        <v>7</v>
      </c>
    </row>
    <row r="13" spans="1:6" ht="24" customHeight="1">
      <c r="B13" s="5"/>
      <c r="C13" s="4"/>
      <c r="E13" s="34"/>
    </row>
    <row r="14" spans="1:6" ht="24" customHeight="1">
      <c r="C14" s="4"/>
      <c r="D14" s="92"/>
      <c r="E14" s="92"/>
    </row>
    <row r="15" spans="1:6" ht="32.1" customHeight="1">
      <c r="B15" s="25" t="s">
        <v>8</v>
      </c>
      <c r="C15" s="4"/>
      <c r="D15" s="35"/>
      <c r="E15" s="35"/>
    </row>
    <row r="16" spans="1:6" s="28" customFormat="1" ht="39.950000000000003" customHeight="1">
      <c r="A16" s="56"/>
      <c r="B16" s="26">
        <f>E38</f>
        <v>505090</v>
      </c>
      <c r="C16" s="27"/>
      <c r="D16" s="36"/>
      <c r="E16" s="37"/>
      <c r="F16" s="56"/>
    </row>
    <row r="17" spans="1:7" ht="17.100000000000001">
      <c r="B17" s="4"/>
      <c r="C17" s="4"/>
      <c r="D17" s="38"/>
      <c r="E17" s="38"/>
    </row>
    <row r="18" spans="1:7" ht="21.75" customHeight="1">
      <c r="B18" s="19" t="s">
        <v>9</v>
      </c>
      <c r="C18" s="6" t="s">
        <v>10</v>
      </c>
      <c r="D18" s="39" t="s">
        <v>11</v>
      </c>
      <c r="E18" s="40" t="s">
        <v>12</v>
      </c>
    </row>
    <row r="19" spans="1:7" s="7" customFormat="1" ht="24.6" customHeight="1">
      <c r="A19" s="55"/>
      <c r="B19" s="67" t="s">
        <v>13</v>
      </c>
      <c r="C19" s="68">
        <v>1</v>
      </c>
      <c r="D19" s="69">
        <v>273000</v>
      </c>
      <c r="E19" s="69">
        <f>D19*C19</f>
        <v>273000</v>
      </c>
      <c r="F19" s="55" t="s">
        <v>14</v>
      </c>
    </row>
    <row r="20" spans="1:7" s="7" customFormat="1" ht="24.6" customHeight="1">
      <c r="A20" s="75" t="s">
        <v>15</v>
      </c>
      <c r="B20" s="70" t="s">
        <v>16</v>
      </c>
      <c r="C20" s="68">
        <v>1</v>
      </c>
      <c r="D20" s="71">
        <v>4350</v>
      </c>
      <c r="E20" s="71">
        <f>D20*C20</f>
        <v>4350</v>
      </c>
      <c r="F20" s="55" t="s">
        <v>17</v>
      </c>
    </row>
    <row r="21" spans="1:7" s="8" customFormat="1" ht="24.6" customHeight="1">
      <c r="A21" s="75" t="s">
        <v>15</v>
      </c>
      <c r="B21" s="72" t="s">
        <v>18</v>
      </c>
      <c r="C21" s="73">
        <v>1</v>
      </c>
      <c r="D21" s="74">
        <v>3250</v>
      </c>
      <c r="E21" s="74">
        <f>D21*C21</f>
        <v>3250</v>
      </c>
      <c r="F21" s="55" t="s">
        <v>19</v>
      </c>
      <c r="G21" s="23"/>
    </row>
    <row r="22" spans="1:7" s="8" customFormat="1" ht="24.6" customHeight="1">
      <c r="A22" s="75" t="s">
        <v>15</v>
      </c>
      <c r="B22" s="72" t="s">
        <v>20</v>
      </c>
      <c r="C22" s="73">
        <v>1</v>
      </c>
      <c r="D22" s="74">
        <v>6000</v>
      </c>
      <c r="E22" s="74">
        <f t="shared" ref="E22:E23" si="0">D22*C22</f>
        <v>6000</v>
      </c>
      <c r="F22" s="55" t="s">
        <v>21</v>
      </c>
      <c r="G22" s="23"/>
    </row>
    <row r="23" spans="1:7" s="7" customFormat="1" ht="24.6" customHeight="1">
      <c r="A23" s="75" t="s">
        <v>15</v>
      </c>
      <c r="B23" s="70" t="s">
        <v>22</v>
      </c>
      <c r="C23" s="68">
        <v>1</v>
      </c>
      <c r="D23" s="71">
        <v>6250</v>
      </c>
      <c r="E23" s="71">
        <f t="shared" si="0"/>
        <v>6250</v>
      </c>
      <c r="F23" s="55" t="s">
        <v>23</v>
      </c>
    </row>
    <row r="24" spans="1:7" s="8" customFormat="1" ht="26.1" customHeight="1">
      <c r="A24" s="55"/>
      <c r="B24" s="89" t="s">
        <v>24</v>
      </c>
      <c r="C24" s="86">
        <v>1</v>
      </c>
      <c r="D24" s="90">
        <v>14500</v>
      </c>
      <c r="E24" s="90">
        <f>D24*C24</f>
        <v>14500</v>
      </c>
      <c r="F24" s="55"/>
      <c r="G24" s="23"/>
    </row>
    <row r="25" spans="1:7" s="7" customFormat="1" ht="24.6" customHeight="1">
      <c r="A25" s="64"/>
      <c r="B25" s="89" t="s">
        <v>25</v>
      </c>
      <c r="C25" s="86">
        <v>1</v>
      </c>
      <c r="D25" s="90">
        <v>16550</v>
      </c>
      <c r="E25" s="90">
        <f>D25*C25</f>
        <v>16550</v>
      </c>
      <c r="F25" s="55"/>
    </row>
    <row r="26" spans="1:7" s="7" customFormat="1" ht="24.6" customHeight="1">
      <c r="A26" s="55"/>
      <c r="B26" s="76" t="s">
        <v>26</v>
      </c>
      <c r="C26" s="77">
        <v>1</v>
      </c>
      <c r="D26" s="78">
        <v>8500</v>
      </c>
      <c r="E26" s="78">
        <f>D26*C26</f>
        <v>8500</v>
      </c>
      <c r="F26" s="55"/>
    </row>
    <row r="27" spans="1:7" s="66" customFormat="1" ht="24.6" customHeight="1">
      <c r="A27" s="65"/>
      <c r="B27" s="79" t="s">
        <v>27</v>
      </c>
      <c r="C27" s="80">
        <v>2</v>
      </c>
      <c r="D27" s="81">
        <v>5000</v>
      </c>
      <c r="E27" s="81">
        <f>D27*C27</f>
        <v>10000</v>
      </c>
      <c r="F27" s="65"/>
    </row>
    <row r="28" spans="1:7" s="66" customFormat="1" ht="24.6" customHeight="1">
      <c r="A28" s="65"/>
      <c r="B28" s="82" t="s">
        <v>28</v>
      </c>
      <c r="C28" s="80">
        <v>2</v>
      </c>
      <c r="D28" s="81">
        <v>3600</v>
      </c>
      <c r="E28" s="81">
        <f t="shared" ref="E28" si="1">D28*C28</f>
        <v>7200</v>
      </c>
      <c r="F28" s="65"/>
    </row>
    <row r="29" spans="1:7" s="66" customFormat="1" ht="24.6" customHeight="1">
      <c r="A29" s="65"/>
      <c r="B29" s="82" t="s">
        <v>29</v>
      </c>
      <c r="C29" s="80">
        <v>2</v>
      </c>
      <c r="D29" s="81">
        <v>12000</v>
      </c>
      <c r="E29" s="83">
        <f t="shared" ref="E29:E33" si="2">D29*C29</f>
        <v>24000</v>
      </c>
      <c r="F29" s="65"/>
    </row>
    <row r="30" spans="1:7" s="66" customFormat="1" ht="24.6" customHeight="1">
      <c r="A30" s="65"/>
      <c r="B30" s="82" t="s">
        <v>30</v>
      </c>
      <c r="C30" s="80">
        <v>2</v>
      </c>
      <c r="D30" s="81">
        <v>6450</v>
      </c>
      <c r="E30" s="83">
        <f t="shared" si="2"/>
        <v>12900</v>
      </c>
      <c r="F30" s="65"/>
    </row>
    <row r="31" spans="1:7" s="7" customFormat="1" ht="24.6" customHeight="1">
      <c r="A31" s="55"/>
      <c r="B31" s="84" t="s">
        <v>31</v>
      </c>
      <c r="C31" s="77">
        <v>1</v>
      </c>
      <c r="D31" s="78">
        <v>6400</v>
      </c>
      <c r="E31" s="78">
        <f t="shared" si="2"/>
        <v>6400</v>
      </c>
      <c r="F31" s="55"/>
    </row>
    <row r="32" spans="1:7" s="7" customFormat="1" ht="24.6" customHeight="1">
      <c r="A32" s="55"/>
      <c r="B32" s="76" t="s">
        <v>32</v>
      </c>
      <c r="C32" s="77">
        <v>1</v>
      </c>
      <c r="D32" s="78">
        <v>62300</v>
      </c>
      <c r="E32" s="78">
        <f>D32*C32</f>
        <v>62300</v>
      </c>
      <c r="F32" s="55"/>
    </row>
    <row r="33" spans="1:7" s="7" customFormat="1" ht="24.6" customHeight="1">
      <c r="A33" s="55"/>
      <c r="B33" s="85" t="s">
        <v>33</v>
      </c>
      <c r="C33" s="86">
        <v>1</v>
      </c>
      <c r="D33" s="87">
        <v>21300</v>
      </c>
      <c r="E33" s="88">
        <f t="shared" si="2"/>
        <v>21300</v>
      </c>
      <c r="F33" s="55"/>
    </row>
    <row r="34" spans="1:7" s="8" customFormat="1" ht="24" customHeight="1">
      <c r="A34" s="55"/>
      <c r="B34" s="61" t="s">
        <v>34</v>
      </c>
      <c r="C34" s="62"/>
      <c r="D34" s="63"/>
      <c r="E34" s="60">
        <f>SUM(E19:E33)*0.06</f>
        <v>28590</v>
      </c>
      <c r="F34" s="55" t="s">
        <v>35</v>
      </c>
      <c r="G34" s="24"/>
    </row>
    <row r="35" spans="1:7" s="8" customFormat="1" ht="24.6" customHeight="1">
      <c r="A35" s="55"/>
      <c r="B35" s="21"/>
      <c r="C35" s="9"/>
      <c r="D35" s="41"/>
      <c r="E35" s="42"/>
      <c r="F35" s="55"/>
      <c r="G35" s="23"/>
    </row>
    <row r="36" spans="1:7" s="8" customFormat="1" ht="30" customHeight="1">
      <c r="A36" s="55"/>
      <c r="B36" s="20" t="s">
        <v>36</v>
      </c>
      <c r="C36" s="10"/>
      <c r="D36" s="43"/>
      <c r="E36" s="44">
        <f>SUM(E19:E35)</f>
        <v>505090</v>
      </c>
      <c r="F36" s="55"/>
      <c r="G36" s="23"/>
    </row>
    <row r="37" spans="1:7" ht="30" customHeight="1">
      <c r="B37" s="22" t="s">
        <v>37</v>
      </c>
      <c r="C37" s="11"/>
      <c r="D37" s="45"/>
      <c r="E37" s="46">
        <v>0</v>
      </c>
      <c r="G37" s="23"/>
    </row>
    <row r="38" spans="1:7" ht="30" customHeight="1">
      <c r="B38" s="20" t="s">
        <v>38</v>
      </c>
      <c r="C38" s="12"/>
      <c r="D38" s="47"/>
      <c r="E38" s="48">
        <f>E36-E37</f>
        <v>505090</v>
      </c>
      <c r="G38" s="23"/>
    </row>
    <row r="39" spans="1:7" ht="17.100000000000001">
      <c r="B39" s="4"/>
      <c r="C39" s="4"/>
      <c r="D39" s="38"/>
      <c r="E39" s="38"/>
      <c r="G39" s="23"/>
    </row>
    <row r="40" spans="1:7" ht="17.100000000000001">
      <c r="B40" s="4"/>
      <c r="C40" s="4"/>
      <c r="D40" s="38"/>
      <c r="E40" s="38"/>
      <c r="G40" s="23"/>
    </row>
    <row r="41" spans="1:7" s="2" customFormat="1" ht="24" customHeight="1">
      <c r="A41" s="55"/>
      <c r="B41" s="13" t="s">
        <v>39</v>
      </c>
      <c r="C41" s="14"/>
      <c r="D41" s="49"/>
      <c r="E41" s="50"/>
      <c r="F41" s="55"/>
      <c r="G41" s="23"/>
    </row>
    <row r="42" spans="1:7" s="2" customFormat="1" ht="24" customHeight="1">
      <c r="A42" s="55"/>
      <c r="B42" s="15" t="s">
        <v>40</v>
      </c>
      <c r="D42" s="51"/>
      <c r="E42" s="52"/>
      <c r="F42" s="55"/>
      <c r="G42" s="23"/>
    </row>
    <row r="43" spans="1:7" s="2" customFormat="1" ht="24" customHeight="1">
      <c r="A43" s="55"/>
      <c r="B43" s="15" t="s">
        <v>41</v>
      </c>
      <c r="D43" s="51"/>
      <c r="E43" s="52"/>
      <c r="F43" s="55"/>
    </row>
    <row r="44" spans="1:7" s="2" customFormat="1" ht="24" customHeight="1">
      <c r="A44" s="55"/>
      <c r="B44" s="15" t="s">
        <v>42</v>
      </c>
      <c r="D44" s="51"/>
      <c r="E44" s="52"/>
      <c r="F44" s="55"/>
    </row>
    <row r="45" spans="1:7" s="2" customFormat="1" ht="24" customHeight="1">
      <c r="A45" s="55"/>
      <c r="B45" s="16"/>
      <c r="C45" s="17"/>
      <c r="D45" s="53"/>
      <c r="E45" s="54"/>
      <c r="F45" s="55"/>
    </row>
  </sheetData>
  <mergeCells count="2">
    <mergeCell ref="B7:E7"/>
    <mergeCell ref="D14:E14"/>
  </mergeCells>
  <phoneticPr fontId="3"/>
  <printOptions horizontalCentered="1" verticalCentered="1"/>
  <pageMargins left="0" right="0" top="0.78740157480314965" bottom="0.59055118110236227" header="0.51181102362204722" footer="0.51181102362204722"/>
  <pageSetup paperSize="9" scale="53" orientation="portrait" copies="2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891B57C8CD1E45A3EC3F3DB6527101" ma:contentTypeVersion="22" ma:contentTypeDescription="新しいドキュメントを作成します。" ma:contentTypeScope="" ma:versionID="a10e143489f5c84572db4c6817f312c9">
  <xsd:schema xmlns:xsd="http://www.w3.org/2001/XMLSchema" xmlns:xs="http://www.w3.org/2001/XMLSchema" xmlns:p="http://schemas.microsoft.com/office/2006/metadata/properties" xmlns:ns1="http://schemas.microsoft.com/sharepoint/v3" xmlns:ns2="7fc8b9b4-3a59-4af0-b1ef-4e74daff56f7" xmlns:ns3="28160028-3096-45dc-a4b0-4d75462e08a0" targetNamespace="http://schemas.microsoft.com/office/2006/metadata/properties" ma:root="true" ma:fieldsID="7e2d30efc60737a2041f0a0a0904aae0" ns1:_="" ns2:_="" ns3:_="">
    <xsd:import namespace="http://schemas.microsoft.com/sharepoint/v3"/>
    <xsd:import namespace="7fc8b9b4-3a59-4af0-b1ef-4e74daff56f7"/>
    <xsd:import namespace="28160028-3096-45dc-a4b0-4d75462e08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i4c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8b9b4-3a59-4af0-b1ef-4e74daff5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i4cn" ma:index="20" nillable="true" ma:displayName="数値" ma:internalName="i4cn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ffbace1-2481-46ca-a60e-34341fd26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60028-3096-45dc-a4b0-4d75462e08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a87416f-0298-43f8-8147-06a56f014423}" ma:internalName="TaxCatchAll" ma:showField="CatchAllData" ma:web="28160028-3096-45dc-a4b0-4d75462e0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4cn xmlns="7fc8b9b4-3a59-4af0-b1ef-4e74daff56f7" xsi:nil="true"/>
    <lcf76f155ced4ddcb4097134ff3c332f xmlns="7fc8b9b4-3a59-4af0-b1ef-4e74daff56f7">
      <Terms xmlns="http://schemas.microsoft.com/office/infopath/2007/PartnerControls"/>
    </lcf76f155ced4ddcb4097134ff3c332f>
    <TaxCatchAll xmlns="28160028-3096-45dc-a4b0-4d75462e08a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689CBE-B443-439C-9CE8-32A77D2E1473}"/>
</file>

<file path=customXml/itemProps2.xml><?xml version="1.0" encoding="utf-8"?>
<ds:datastoreItem xmlns:ds="http://schemas.openxmlformats.org/officeDocument/2006/customXml" ds:itemID="{C1623178-DB30-45CD-841A-2927E996F876}"/>
</file>

<file path=customXml/itemProps3.xml><?xml version="1.0" encoding="utf-8"?>
<ds:datastoreItem xmlns:ds="http://schemas.openxmlformats.org/officeDocument/2006/customXml" ds:itemID="{6E2D845D-BDC1-43FD-B3E2-E4BFF50F6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kido@whill.jp</dc:creator>
  <cp:keywords/>
  <dc:description/>
  <cp:lastModifiedBy/>
  <cp:revision/>
  <dcterms:created xsi:type="dcterms:W3CDTF">2019-04-25T09:08:42Z</dcterms:created>
  <dcterms:modified xsi:type="dcterms:W3CDTF">2026-02-17T05:34:47Z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0x01010001891B57C8CD1E45A3EC3F3DB6527101</vt:lpwstr>
  </property>
  <property fmtid="{D5CDD505-2E9C-101B-9397-08002B2CF9AE}" pid="3" name="MediaServiceImageTags">
    <vt:lpwstr/>
  </property>
</Properties>
</file>